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lite\htdocs\EduStat\Publication\2016\Excel\2016_6\"/>
    </mc:Choice>
  </mc:AlternateContent>
  <bookViews>
    <workbookView xWindow="-570" yWindow="-150" windowWidth="9615" windowHeight="8160"/>
  </bookViews>
  <sheets>
    <sheet name="Med Instr" sheetId="12" r:id="rId1"/>
  </sheets>
  <calcPr calcId="152511"/>
</workbook>
</file>

<file path=xl/calcChain.xml><?xml version="1.0" encoding="utf-8"?>
<calcChain xmlns="http://schemas.openxmlformats.org/spreadsheetml/2006/main">
  <c r="M39" i="12" l="1"/>
  <c r="L39" i="12"/>
  <c r="L38" i="12"/>
  <c r="N39" i="12" l="1"/>
  <c r="N38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5" i="12"/>
  <c r="L6" i="12"/>
  <c r="N6" i="12" s="1"/>
  <c r="L7" i="12"/>
  <c r="N7" i="12" s="1"/>
  <c r="L8" i="12"/>
  <c r="N8" i="12" s="1"/>
  <c r="L9" i="12"/>
  <c r="N9" i="12" s="1"/>
  <c r="L10" i="12"/>
  <c r="N10" i="12" s="1"/>
  <c r="L11" i="12"/>
  <c r="N11" i="12" s="1"/>
  <c r="L12" i="12"/>
  <c r="N12" i="12" s="1"/>
  <c r="L13" i="12"/>
  <c r="N13" i="12" s="1"/>
  <c r="L14" i="12"/>
  <c r="N14" i="12" s="1"/>
  <c r="L15" i="12"/>
  <c r="N15" i="12" s="1"/>
  <c r="L16" i="12"/>
  <c r="N16" i="12" s="1"/>
  <c r="L17" i="12"/>
  <c r="N17" i="12" s="1"/>
  <c r="L18" i="12"/>
  <c r="N18" i="12" s="1"/>
  <c r="L19" i="12"/>
  <c r="N19" i="12" s="1"/>
  <c r="L20" i="12"/>
  <c r="N20" i="12" s="1"/>
  <c r="L21" i="12"/>
  <c r="N21" i="12" s="1"/>
  <c r="L22" i="12"/>
  <c r="N22" i="12" s="1"/>
  <c r="L23" i="12"/>
  <c r="N23" i="12" s="1"/>
  <c r="L24" i="12"/>
  <c r="N24" i="12" s="1"/>
  <c r="L25" i="12"/>
  <c r="N25" i="12" s="1"/>
  <c r="L26" i="12"/>
  <c r="N26" i="12" s="1"/>
  <c r="L27" i="12"/>
  <c r="N27" i="12" s="1"/>
  <c r="L28" i="12"/>
  <c r="N28" i="12" s="1"/>
  <c r="L29" i="12"/>
  <c r="N29" i="12" s="1"/>
  <c r="L30" i="12"/>
  <c r="N30" i="12" s="1"/>
  <c r="L31" i="12"/>
  <c r="N31" i="12" s="1"/>
  <c r="L32" i="12"/>
  <c r="N32" i="12" s="1"/>
  <c r="L33" i="12"/>
  <c r="N33" i="12" s="1"/>
  <c r="L34" i="12"/>
  <c r="N34" i="12" s="1"/>
  <c r="L35" i="12"/>
  <c r="N35" i="12" s="1"/>
  <c r="L36" i="12"/>
  <c r="N36" i="12" s="1"/>
  <c r="L37" i="12"/>
  <c r="N37" i="12" s="1"/>
  <c r="L5" i="12"/>
  <c r="N5" i="12" s="1"/>
</calcChain>
</file>

<file path=xl/sharedStrings.xml><?xml version="1.0" encoding="utf-8"?>
<sst xmlns="http://schemas.openxmlformats.org/spreadsheetml/2006/main" count="63" uniqueCount="44">
  <si>
    <t>Total</t>
  </si>
  <si>
    <t>Western</t>
  </si>
  <si>
    <t>Colombo</t>
  </si>
  <si>
    <t>Gampaha</t>
  </si>
  <si>
    <t>Kalutara</t>
  </si>
  <si>
    <t>Central</t>
  </si>
  <si>
    <t>Kandy</t>
  </si>
  <si>
    <t>Matale</t>
  </si>
  <si>
    <t>Nuwara Eliya</t>
  </si>
  <si>
    <t>Southern</t>
  </si>
  <si>
    <t>Galle</t>
  </si>
  <si>
    <t>Matara</t>
  </si>
  <si>
    <t>Hambantota</t>
  </si>
  <si>
    <t>Northern</t>
  </si>
  <si>
    <t>Jaffna</t>
  </si>
  <si>
    <t>Mannar</t>
  </si>
  <si>
    <t>Vavuniya</t>
  </si>
  <si>
    <t>Eastern</t>
  </si>
  <si>
    <t>Batticaloa</t>
  </si>
  <si>
    <t>Ampara</t>
  </si>
  <si>
    <t>Trincomalee</t>
  </si>
  <si>
    <t>North Western</t>
  </si>
  <si>
    <t>Kurunegala</t>
  </si>
  <si>
    <t>Puttalam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</si>
  <si>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</si>
  <si>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</si>
  <si>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</si>
  <si>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</si>
  <si>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</si>
  <si>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</si>
  <si>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</si>
  <si>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Rathnapura</t>
  </si>
  <si>
    <t>Kegalle</t>
  </si>
  <si>
    <t>Male</t>
  </si>
  <si>
    <t>Female</t>
  </si>
  <si>
    <t>Sri Lanka</t>
  </si>
  <si>
    <t>District</t>
  </si>
  <si>
    <t xml:space="preserve">Province     </t>
  </si>
  <si>
    <t>Sinhala medium</t>
  </si>
  <si>
    <t>Tamil medium</t>
  </si>
  <si>
    <t>English medium</t>
  </si>
  <si>
    <t>Kilinochchi</t>
  </si>
  <si>
    <t>Mullativu</t>
  </si>
  <si>
    <t>6.3 - Teachers in National schools by Medium of instruction and Gender,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</si>
</sst>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i/>
      <sz val="24"/>
      <name val="Times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b/>
      <sz val="10"/>
      <name val="Arial"/>
      <family val="2"/>
    </font>
    <font>
      <b/>
      <i/>
      <sz val="12"/>
      <color theme="3"/>
      <name val="Times New Roman"/>
      <family val="1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3" fillId="4" borderId="4" xfId="0" applyNumberFormat="1" applyFont="1" applyFill="1" applyBorder="1"/>
    <xf numFmtId="164" fontId="3" fillId="5" borderId="4" xfId="0" applyNumberFormat="1" applyFont="1" applyFill="1" applyBorder="1"/>
    <xf numFmtId="3" fontId="3" fillId="5" borderId="4" xfId="0" applyNumberFormat="1" applyFont="1" applyFill="1" applyBorder="1"/>
    <xf numFmtId="3" fontId="4" fillId="6" borderId="4" xfId="0" applyNumberFormat="1" applyFont="1" applyFill="1" applyBorder="1"/>
    <xf numFmtId="3" fontId="5" fillId="8" borderId="4" xfId="0" applyNumberFormat="1" applyFont="1" applyFill="1" applyBorder="1" applyAlignment="1"/>
    <xf numFmtId="0" fontId="6" fillId="0" borderId="0" xfId="0" applyFont="1"/>
    <xf numFmtId="0" fontId="8" fillId="0" borderId="0" xfId="0" applyFont="1"/>
    <xf numFmtId="3" fontId="7" fillId="10" borderId="4" xfId="0" applyNumberFormat="1" applyFont="1" applyFill="1" applyBorder="1" applyAlignment="1">
      <alignment horizontal="center" vertical="top" wrapText="1"/>
    </xf>
    <xf numFmtId="3" fontId="3" fillId="4" borderId="5" xfId="0" applyNumberFormat="1" applyFont="1" applyFill="1" applyBorder="1"/>
    <xf numFmtId="3" fontId="0" fillId="0" borderId="0" xfId="0" applyNumberFormat="1"/>
    <xf numFmtId="3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3" fontId="5" fillId="8" borderId="4" xfId="0" applyNumberFormat="1" applyFont="1" applyFill="1" applyBorder="1" applyAlignment="1">
      <alignment horizontal="center"/>
    </xf>
    <xf numFmtId="3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3" fontId="7" fillId="9" borderId="4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top"/>
    </xf>
    <xf numFmtId="3" fontId="7" fillId="9" borderId="2" xfId="0" applyNumberFormat="1" applyFont="1" applyFill="1" applyBorder="1" applyAlignment="1">
      <alignment horizontal="center" vertical="top"/>
    </xf>
    <xf numFmtId="3" fontId="7" fillId="9" borderId="3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P39"/>
  <sheetViews>
    <sheetView tabSelected="1" workbookViewId="0">
      <selection activeCell="P17" sqref="P17"/>
    </sheetView>
  </sheetViews>
  <sheetFormatPr defaultRowHeight="15" x14ac:dyDescent="0.25"/>
  <cols>
    <col min="1" max="1" width="16.7109375" bestFit="1" customWidth="1"/>
    <col min="2" max="2" width="13.140625" bestFit="1" customWidth="1"/>
    <col min="3" max="14" width="10.7109375" customWidth="1"/>
  </cols>
  <sheetData>
    <row r="2" spans="1:16" s="7" customFormat="1" ht="41.25" customHeight="1" x14ac:dyDescent="0.4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5.75" x14ac:dyDescent="0.2">
      <c r="A3" s="18" t="s">
        <v>37</v>
      </c>
      <c r="B3" s="18" t="s">
        <v>36</v>
      </c>
      <c r="C3" s="19" t="s">
        <v>38</v>
      </c>
      <c r="D3" s="20"/>
      <c r="E3" s="21"/>
      <c r="F3" s="19" t="s">
        <v>39</v>
      </c>
      <c r="G3" s="20"/>
      <c r="H3" s="21"/>
      <c r="I3" s="19" t="s">
        <v>40</v>
      </c>
      <c r="J3" s="20"/>
      <c r="K3" s="21"/>
      <c r="L3" s="19" t="s">
        <v>0</v>
      </c>
      <c r="M3" s="20"/>
      <c r="N3" s="21"/>
    </row>
    <row r="4" spans="1:16" s="6" customFormat="1" ht="15.75" x14ac:dyDescent="0.2">
      <c r="A4" s="18"/>
      <c r="B4" s="18"/>
      <c r="C4" s="8" t="s">
        <v>33</v>
      </c>
      <c r="D4" s="8" t="s">
        <v>34</v>
      </c>
      <c r="E4" s="8" t="s">
        <v>0</v>
      </c>
      <c r="F4" s="8" t="s">
        <v>33</v>
      </c>
      <c r="G4" s="8" t="s">
        <v>34</v>
      </c>
      <c r="H4" s="8" t="s">
        <v>0</v>
      </c>
      <c r="I4" s="8" t="s">
        <v>33</v>
      </c>
      <c r="J4" s="8" t="s">
        <v>34</v>
      </c>
      <c r="K4" s="8" t="s">
        <v>0</v>
      </c>
      <c r="L4" s="8" t="s">
        <v>33</v>
      </c>
      <c r="M4" s="8" t="s">
        <v>34</v>
      </c>
      <c r="N4" s="8" t="s">
        <v>0</v>
      </c>
    </row>
    <row r="5" spans="1:16" x14ac:dyDescent="0.25">
      <c r="A5" s="11" t="s">
        <v>1</v>
      </c>
      <c r="B5" s="1" t="s">
        <v>2</v>
      </c>
      <c r="C5" s="1">
        <v>987</v>
      </c>
      <c r="D5" s="1">
        <v>3449</v>
      </c>
      <c r="E5" s="1">
        <v>4436</v>
      </c>
      <c r="F5" s="1">
        <v>142</v>
      </c>
      <c r="G5" s="1">
        <v>423</v>
      </c>
      <c r="H5" s="1">
        <v>565</v>
      </c>
      <c r="I5" s="1">
        <v>59</v>
      </c>
      <c r="J5" s="1">
        <v>386</v>
      </c>
      <c r="K5" s="1">
        <v>445</v>
      </c>
      <c r="L5" s="1">
        <f>(C5+F5+I5)</f>
        <v>1188</v>
      </c>
      <c r="M5" s="1">
        <f>(D5+G5+J5)</f>
        <v>4258</v>
      </c>
      <c r="N5" s="1">
        <f>(L5+M5)</f>
        <v>5446</v>
      </c>
      <c r="P5" s="10"/>
    </row>
    <row r="6" spans="1:16" x14ac:dyDescent="0.25">
      <c r="A6" s="12"/>
      <c r="B6" s="2" t="s">
        <v>3</v>
      </c>
      <c r="C6" s="3">
        <v>453</v>
      </c>
      <c r="D6" s="3">
        <v>1537</v>
      </c>
      <c r="E6" s="3">
        <v>1990</v>
      </c>
      <c r="F6" s="3">
        <v>20</v>
      </c>
      <c r="G6" s="3">
        <v>43</v>
      </c>
      <c r="H6" s="3">
        <v>63</v>
      </c>
      <c r="I6" s="3">
        <v>12</v>
      </c>
      <c r="J6" s="3">
        <v>151</v>
      </c>
      <c r="K6" s="3">
        <v>163</v>
      </c>
      <c r="L6" s="1">
        <f t="shared" ref="L6:L37" si="0">(C6+F6+I6)</f>
        <v>485</v>
      </c>
      <c r="M6" s="1">
        <f t="shared" ref="M6:M38" si="1">(D6+G6+J6)</f>
        <v>1731</v>
      </c>
      <c r="N6" s="1">
        <f t="shared" ref="N6:N38" si="2">(L6+M6)</f>
        <v>2216</v>
      </c>
      <c r="P6" s="10"/>
    </row>
    <row r="7" spans="1:16" x14ac:dyDescent="0.25">
      <c r="A7" s="12"/>
      <c r="B7" s="1" t="s">
        <v>4</v>
      </c>
      <c r="C7" s="1">
        <v>425</v>
      </c>
      <c r="D7" s="1">
        <v>1462</v>
      </c>
      <c r="E7" s="1">
        <v>1887</v>
      </c>
      <c r="F7" s="1">
        <v>20</v>
      </c>
      <c r="G7" s="1">
        <v>110</v>
      </c>
      <c r="H7" s="1">
        <v>130</v>
      </c>
      <c r="I7" s="1">
        <v>11</v>
      </c>
      <c r="J7" s="1">
        <v>91</v>
      </c>
      <c r="K7" s="1">
        <v>102</v>
      </c>
      <c r="L7" s="1">
        <f t="shared" si="0"/>
        <v>456</v>
      </c>
      <c r="M7" s="1">
        <f t="shared" si="1"/>
        <v>1663</v>
      </c>
      <c r="N7" s="1">
        <f t="shared" si="2"/>
        <v>2119</v>
      </c>
      <c r="P7" s="10"/>
    </row>
    <row r="8" spans="1:16" x14ac:dyDescent="0.25">
      <c r="A8" s="12"/>
      <c r="B8" s="4" t="s">
        <v>0</v>
      </c>
      <c r="C8" s="4">
        <v>1865</v>
      </c>
      <c r="D8" s="4">
        <v>6448</v>
      </c>
      <c r="E8" s="4">
        <v>8313</v>
      </c>
      <c r="F8" s="4">
        <v>182</v>
      </c>
      <c r="G8" s="4">
        <v>576</v>
      </c>
      <c r="H8" s="4">
        <v>758</v>
      </c>
      <c r="I8" s="4">
        <v>82</v>
      </c>
      <c r="J8" s="4">
        <v>628</v>
      </c>
      <c r="K8" s="4">
        <v>710</v>
      </c>
      <c r="L8" s="1">
        <f t="shared" si="0"/>
        <v>2129</v>
      </c>
      <c r="M8" s="1">
        <f t="shared" si="1"/>
        <v>7652</v>
      </c>
      <c r="N8" s="1">
        <f t="shared" si="2"/>
        <v>9781</v>
      </c>
      <c r="P8" s="10"/>
    </row>
    <row r="9" spans="1:16" x14ac:dyDescent="0.25">
      <c r="A9" s="14" t="s">
        <v>5</v>
      </c>
      <c r="B9" s="1" t="s">
        <v>6</v>
      </c>
      <c r="C9" s="1">
        <v>650</v>
      </c>
      <c r="D9" s="1">
        <v>1777</v>
      </c>
      <c r="E9" s="1">
        <v>2427</v>
      </c>
      <c r="F9" s="1">
        <v>154</v>
      </c>
      <c r="G9" s="1">
        <v>405</v>
      </c>
      <c r="H9" s="1">
        <v>559</v>
      </c>
      <c r="I9" s="1">
        <v>21</v>
      </c>
      <c r="J9" s="1">
        <v>161</v>
      </c>
      <c r="K9" s="1">
        <v>182</v>
      </c>
      <c r="L9" s="1">
        <f t="shared" si="0"/>
        <v>825</v>
      </c>
      <c r="M9" s="1">
        <f t="shared" si="1"/>
        <v>2343</v>
      </c>
      <c r="N9" s="1">
        <f t="shared" si="2"/>
        <v>3168</v>
      </c>
      <c r="P9" s="10"/>
    </row>
    <row r="10" spans="1:16" x14ac:dyDescent="0.25">
      <c r="A10" s="15"/>
      <c r="B10" s="2" t="s">
        <v>7</v>
      </c>
      <c r="C10" s="3">
        <v>234</v>
      </c>
      <c r="D10" s="3">
        <v>505</v>
      </c>
      <c r="E10" s="3">
        <v>739</v>
      </c>
      <c r="F10" s="3">
        <v>70</v>
      </c>
      <c r="G10" s="3">
        <v>294</v>
      </c>
      <c r="H10" s="3">
        <v>364</v>
      </c>
      <c r="I10" s="3">
        <v>8</v>
      </c>
      <c r="J10" s="3">
        <v>65</v>
      </c>
      <c r="K10" s="3">
        <v>73</v>
      </c>
      <c r="L10" s="1">
        <f t="shared" si="0"/>
        <v>312</v>
      </c>
      <c r="M10" s="1">
        <f t="shared" si="1"/>
        <v>864</v>
      </c>
      <c r="N10" s="1">
        <f t="shared" si="2"/>
        <v>1176</v>
      </c>
      <c r="P10" s="10"/>
    </row>
    <row r="11" spans="1:16" x14ac:dyDescent="0.25">
      <c r="A11" s="15"/>
      <c r="B11" s="1" t="s">
        <v>8</v>
      </c>
      <c r="C11" s="1">
        <v>143</v>
      </c>
      <c r="D11" s="1">
        <v>238</v>
      </c>
      <c r="E11" s="1">
        <v>381</v>
      </c>
      <c r="F11" s="1">
        <v>12</v>
      </c>
      <c r="G11" s="1">
        <v>26</v>
      </c>
      <c r="H11" s="1">
        <v>38</v>
      </c>
      <c r="I11" s="1">
        <v>4</v>
      </c>
      <c r="J11" s="1">
        <v>20</v>
      </c>
      <c r="K11" s="1">
        <v>24</v>
      </c>
      <c r="L11" s="1">
        <f t="shared" si="0"/>
        <v>159</v>
      </c>
      <c r="M11" s="1">
        <f t="shared" si="1"/>
        <v>284</v>
      </c>
      <c r="N11" s="1">
        <f t="shared" si="2"/>
        <v>443</v>
      </c>
      <c r="P11" s="10"/>
    </row>
    <row r="12" spans="1:16" x14ac:dyDescent="0.25">
      <c r="A12" s="15"/>
      <c r="B12" s="4" t="s">
        <v>0</v>
      </c>
      <c r="C12" s="4">
        <v>1027</v>
      </c>
      <c r="D12" s="4">
        <v>2520</v>
      </c>
      <c r="E12" s="4">
        <v>3547</v>
      </c>
      <c r="F12" s="4">
        <v>236</v>
      </c>
      <c r="G12" s="4">
        <v>725</v>
      </c>
      <c r="H12" s="4">
        <v>961</v>
      </c>
      <c r="I12" s="4">
        <v>33</v>
      </c>
      <c r="J12" s="4">
        <v>246</v>
      </c>
      <c r="K12" s="4">
        <v>279</v>
      </c>
      <c r="L12" s="1">
        <f t="shared" si="0"/>
        <v>1296</v>
      </c>
      <c r="M12" s="1">
        <f t="shared" si="1"/>
        <v>3491</v>
      </c>
      <c r="N12" s="1">
        <f t="shared" si="2"/>
        <v>4787</v>
      </c>
      <c r="P12" s="10"/>
    </row>
    <row r="13" spans="1:16" x14ac:dyDescent="0.25">
      <c r="A13" s="11" t="s">
        <v>9</v>
      </c>
      <c r="B13" s="1" t="s">
        <v>10</v>
      </c>
      <c r="C13" s="1">
        <v>816</v>
      </c>
      <c r="D13" s="1">
        <v>2009</v>
      </c>
      <c r="E13" s="1">
        <v>2825</v>
      </c>
      <c r="F13" s="1">
        <v>25</v>
      </c>
      <c r="G13" s="1">
        <v>52</v>
      </c>
      <c r="H13" s="1">
        <v>77</v>
      </c>
      <c r="I13" s="1">
        <v>26</v>
      </c>
      <c r="J13" s="1">
        <v>109</v>
      </c>
      <c r="K13" s="1">
        <v>135</v>
      </c>
      <c r="L13" s="1">
        <f t="shared" si="0"/>
        <v>867</v>
      </c>
      <c r="M13" s="1">
        <f t="shared" si="1"/>
        <v>2170</v>
      </c>
      <c r="N13" s="1">
        <f t="shared" si="2"/>
        <v>3037</v>
      </c>
      <c r="P13" s="10"/>
    </row>
    <row r="14" spans="1:16" x14ac:dyDescent="0.25">
      <c r="A14" s="12"/>
      <c r="B14" s="1" t="s">
        <v>12</v>
      </c>
      <c r="C14" s="3">
        <v>445</v>
      </c>
      <c r="D14" s="3">
        <v>820</v>
      </c>
      <c r="E14" s="3">
        <v>1265</v>
      </c>
      <c r="F14" s="3">
        <v>11</v>
      </c>
      <c r="G14" s="3">
        <v>17</v>
      </c>
      <c r="H14" s="3">
        <v>28</v>
      </c>
      <c r="I14" s="3">
        <v>31</v>
      </c>
      <c r="J14" s="3">
        <v>99</v>
      </c>
      <c r="K14" s="3">
        <v>130</v>
      </c>
      <c r="L14" s="1">
        <f t="shared" si="0"/>
        <v>487</v>
      </c>
      <c r="M14" s="1">
        <f t="shared" si="1"/>
        <v>936</v>
      </c>
      <c r="N14" s="1">
        <f t="shared" si="2"/>
        <v>1423</v>
      </c>
      <c r="P14" s="10"/>
    </row>
    <row r="15" spans="1:16" x14ac:dyDescent="0.25">
      <c r="A15" s="12"/>
      <c r="B15" s="9" t="s">
        <v>11</v>
      </c>
      <c r="C15" s="1">
        <v>603</v>
      </c>
      <c r="D15" s="1">
        <v>1584</v>
      </c>
      <c r="E15" s="1">
        <v>2187</v>
      </c>
      <c r="F15" s="1">
        <v>36</v>
      </c>
      <c r="G15" s="1">
        <v>41</v>
      </c>
      <c r="H15" s="1">
        <v>77</v>
      </c>
      <c r="I15" s="1">
        <v>11</v>
      </c>
      <c r="J15" s="1">
        <v>82</v>
      </c>
      <c r="K15" s="1">
        <v>93</v>
      </c>
      <c r="L15" s="1">
        <f t="shared" si="0"/>
        <v>650</v>
      </c>
      <c r="M15" s="1">
        <f t="shared" si="1"/>
        <v>1707</v>
      </c>
      <c r="N15" s="1">
        <f t="shared" si="2"/>
        <v>2357</v>
      </c>
      <c r="P15" s="10"/>
    </row>
    <row r="16" spans="1:16" x14ac:dyDescent="0.25">
      <c r="A16" s="12"/>
      <c r="B16" s="4" t="s">
        <v>0</v>
      </c>
      <c r="C16" s="4">
        <v>1864</v>
      </c>
      <c r="D16" s="4">
        <v>4413</v>
      </c>
      <c r="E16" s="4">
        <v>6277</v>
      </c>
      <c r="F16" s="4">
        <v>72</v>
      </c>
      <c r="G16" s="4">
        <v>110</v>
      </c>
      <c r="H16" s="4">
        <v>182</v>
      </c>
      <c r="I16" s="4">
        <v>68</v>
      </c>
      <c r="J16" s="4">
        <v>290</v>
      </c>
      <c r="K16" s="4">
        <v>358</v>
      </c>
      <c r="L16" s="1">
        <f t="shared" si="0"/>
        <v>2004</v>
      </c>
      <c r="M16" s="1">
        <f t="shared" si="1"/>
        <v>4813</v>
      </c>
      <c r="N16" s="1">
        <f t="shared" si="2"/>
        <v>6817</v>
      </c>
      <c r="P16" s="10"/>
    </row>
    <row r="17" spans="1:16" x14ac:dyDescent="0.25">
      <c r="A17" s="14" t="s">
        <v>13</v>
      </c>
      <c r="B17" s="1" t="s">
        <v>14</v>
      </c>
      <c r="C17" s="1"/>
      <c r="D17" s="1"/>
      <c r="E17" s="1"/>
      <c r="F17" s="1">
        <v>276</v>
      </c>
      <c r="G17" s="1">
        <v>385</v>
      </c>
      <c r="H17" s="1">
        <v>661</v>
      </c>
      <c r="I17" s="1">
        <v>8</v>
      </c>
      <c r="J17" s="1">
        <v>14</v>
      </c>
      <c r="K17" s="1">
        <v>22</v>
      </c>
      <c r="L17" s="1">
        <f t="shared" si="0"/>
        <v>284</v>
      </c>
      <c r="M17" s="1">
        <f t="shared" si="1"/>
        <v>399</v>
      </c>
      <c r="N17" s="1">
        <f t="shared" si="2"/>
        <v>683</v>
      </c>
      <c r="P17" s="10"/>
    </row>
    <row r="18" spans="1:16" x14ac:dyDescent="0.25">
      <c r="A18" s="14"/>
      <c r="B18" s="2" t="s">
        <v>41</v>
      </c>
      <c r="C18" s="3"/>
      <c r="D18" s="3"/>
      <c r="E18" s="3"/>
      <c r="F18" s="3">
        <v>32</v>
      </c>
      <c r="G18" s="3">
        <v>67</v>
      </c>
      <c r="H18" s="3">
        <v>99</v>
      </c>
      <c r="I18" s="3">
        <v>1</v>
      </c>
      <c r="J18" s="3">
        <v>8</v>
      </c>
      <c r="K18" s="3">
        <v>9</v>
      </c>
      <c r="L18" s="1">
        <f t="shared" si="0"/>
        <v>33</v>
      </c>
      <c r="M18" s="1">
        <f t="shared" si="1"/>
        <v>75</v>
      </c>
      <c r="N18" s="1">
        <f t="shared" si="2"/>
        <v>108</v>
      </c>
      <c r="P18" s="10"/>
    </row>
    <row r="19" spans="1:16" x14ac:dyDescent="0.25">
      <c r="A19" s="14"/>
      <c r="B19" s="1" t="s">
        <v>15</v>
      </c>
      <c r="C19" s="1"/>
      <c r="D19" s="1">
        <v>2</v>
      </c>
      <c r="E19" s="1">
        <v>2</v>
      </c>
      <c r="F19" s="1">
        <v>125</v>
      </c>
      <c r="G19" s="1">
        <v>241</v>
      </c>
      <c r="H19" s="1">
        <v>366</v>
      </c>
      <c r="I19" s="1">
        <v>8</v>
      </c>
      <c r="J19" s="1">
        <v>11</v>
      </c>
      <c r="K19" s="1">
        <v>19</v>
      </c>
      <c r="L19" s="1">
        <f t="shared" si="0"/>
        <v>133</v>
      </c>
      <c r="M19" s="1">
        <f t="shared" si="1"/>
        <v>254</v>
      </c>
      <c r="N19" s="1">
        <f t="shared" si="2"/>
        <v>387</v>
      </c>
      <c r="P19" s="10"/>
    </row>
    <row r="20" spans="1:16" x14ac:dyDescent="0.25">
      <c r="A20" s="14"/>
      <c r="B20" s="1" t="s">
        <v>42</v>
      </c>
      <c r="C20" s="3">
        <v>10</v>
      </c>
      <c r="D20" s="3">
        <v>12</v>
      </c>
      <c r="E20" s="3">
        <v>22</v>
      </c>
      <c r="F20" s="3">
        <v>32</v>
      </c>
      <c r="G20" s="3">
        <v>68</v>
      </c>
      <c r="H20" s="3">
        <v>100</v>
      </c>
      <c r="I20" s="3"/>
      <c r="J20" s="3">
        <v>9</v>
      </c>
      <c r="K20" s="3">
        <v>9</v>
      </c>
      <c r="L20" s="1">
        <f t="shared" si="0"/>
        <v>42</v>
      </c>
      <c r="M20" s="1">
        <f t="shared" si="1"/>
        <v>89</v>
      </c>
      <c r="N20" s="1">
        <f t="shared" si="2"/>
        <v>131</v>
      </c>
      <c r="P20" s="10"/>
    </row>
    <row r="21" spans="1:16" x14ac:dyDescent="0.25">
      <c r="A21" s="14"/>
      <c r="B21" s="9" t="s">
        <v>16</v>
      </c>
      <c r="C21" s="1">
        <v>18</v>
      </c>
      <c r="D21" s="1">
        <v>34</v>
      </c>
      <c r="E21" s="1">
        <v>52</v>
      </c>
      <c r="F21" s="1">
        <v>116</v>
      </c>
      <c r="G21" s="1">
        <v>231</v>
      </c>
      <c r="H21" s="1">
        <v>347</v>
      </c>
      <c r="I21" s="1">
        <v>2</v>
      </c>
      <c r="J21" s="1">
        <v>12</v>
      </c>
      <c r="K21" s="1">
        <v>14</v>
      </c>
      <c r="L21" s="1">
        <f t="shared" si="0"/>
        <v>136</v>
      </c>
      <c r="M21" s="1">
        <f t="shared" si="1"/>
        <v>277</v>
      </c>
      <c r="N21" s="1">
        <f t="shared" si="2"/>
        <v>413</v>
      </c>
      <c r="P21" s="10"/>
    </row>
    <row r="22" spans="1:16" x14ac:dyDescent="0.25">
      <c r="A22" s="14"/>
      <c r="B22" s="4" t="s">
        <v>0</v>
      </c>
      <c r="C22" s="4">
        <v>28</v>
      </c>
      <c r="D22" s="4">
        <v>48</v>
      </c>
      <c r="E22" s="4">
        <v>76</v>
      </c>
      <c r="F22" s="4">
        <v>581</v>
      </c>
      <c r="G22" s="4">
        <v>992</v>
      </c>
      <c r="H22" s="4">
        <v>1573</v>
      </c>
      <c r="I22" s="4">
        <v>19</v>
      </c>
      <c r="J22" s="4">
        <v>54</v>
      </c>
      <c r="K22" s="4">
        <v>73</v>
      </c>
      <c r="L22" s="1">
        <f t="shared" si="0"/>
        <v>628</v>
      </c>
      <c r="M22" s="1">
        <f t="shared" si="1"/>
        <v>1094</v>
      </c>
      <c r="N22" s="1">
        <f t="shared" si="2"/>
        <v>1722</v>
      </c>
      <c r="P22" s="10"/>
    </row>
    <row r="23" spans="1:16" x14ac:dyDescent="0.25">
      <c r="A23" s="16" t="s">
        <v>17</v>
      </c>
      <c r="B23" s="9" t="s">
        <v>19</v>
      </c>
      <c r="C23" s="1">
        <v>112</v>
      </c>
      <c r="D23" s="1">
        <v>151</v>
      </c>
      <c r="E23" s="1">
        <v>263</v>
      </c>
      <c r="F23" s="1">
        <v>451</v>
      </c>
      <c r="G23" s="1">
        <v>457</v>
      </c>
      <c r="H23" s="1">
        <v>908</v>
      </c>
      <c r="I23" s="1">
        <v>13</v>
      </c>
      <c r="J23" s="1">
        <v>22</v>
      </c>
      <c r="K23" s="1">
        <v>35</v>
      </c>
      <c r="L23" s="1">
        <f t="shared" si="0"/>
        <v>576</v>
      </c>
      <c r="M23" s="1">
        <f t="shared" si="1"/>
        <v>630</v>
      </c>
      <c r="N23" s="1">
        <f t="shared" si="2"/>
        <v>1206</v>
      </c>
      <c r="P23" s="10"/>
    </row>
    <row r="24" spans="1:16" x14ac:dyDescent="0.25">
      <c r="A24" s="16"/>
      <c r="B24" s="1" t="s">
        <v>18</v>
      </c>
      <c r="C24" s="3"/>
      <c r="D24" s="3"/>
      <c r="E24" s="3"/>
      <c r="F24" s="3">
        <v>333</v>
      </c>
      <c r="G24" s="3">
        <v>561</v>
      </c>
      <c r="H24" s="3">
        <v>894</v>
      </c>
      <c r="I24" s="3">
        <v>1</v>
      </c>
      <c r="J24" s="3">
        <v>7</v>
      </c>
      <c r="K24" s="3">
        <v>8</v>
      </c>
      <c r="L24" s="1">
        <f t="shared" si="0"/>
        <v>334</v>
      </c>
      <c r="M24" s="1">
        <f t="shared" si="1"/>
        <v>568</v>
      </c>
      <c r="N24" s="1">
        <f t="shared" si="2"/>
        <v>902</v>
      </c>
      <c r="P24" s="10"/>
    </row>
    <row r="25" spans="1:16" x14ac:dyDescent="0.25">
      <c r="A25" s="16"/>
      <c r="B25" s="1" t="s">
        <v>20</v>
      </c>
      <c r="C25" s="1">
        <v>42</v>
      </c>
      <c r="D25" s="1">
        <v>124</v>
      </c>
      <c r="E25" s="1">
        <v>166</v>
      </c>
      <c r="F25" s="1">
        <v>217</v>
      </c>
      <c r="G25" s="1">
        <v>280</v>
      </c>
      <c r="H25" s="1">
        <v>497</v>
      </c>
      <c r="I25" s="1">
        <v>7</v>
      </c>
      <c r="J25" s="1">
        <v>26</v>
      </c>
      <c r="K25" s="1">
        <v>33</v>
      </c>
      <c r="L25" s="1">
        <f t="shared" si="0"/>
        <v>266</v>
      </c>
      <c r="M25" s="1">
        <f t="shared" si="1"/>
        <v>430</v>
      </c>
      <c r="N25" s="1">
        <f t="shared" si="2"/>
        <v>696</v>
      </c>
      <c r="P25" s="10"/>
    </row>
    <row r="26" spans="1:16" x14ac:dyDescent="0.25">
      <c r="A26" s="16"/>
      <c r="B26" s="4" t="s">
        <v>0</v>
      </c>
      <c r="C26" s="4">
        <v>154</v>
      </c>
      <c r="D26" s="4">
        <v>275</v>
      </c>
      <c r="E26" s="4">
        <v>429</v>
      </c>
      <c r="F26" s="4">
        <v>1001</v>
      </c>
      <c r="G26" s="4">
        <v>1298</v>
      </c>
      <c r="H26" s="4">
        <v>2299</v>
      </c>
      <c r="I26" s="4">
        <v>21</v>
      </c>
      <c r="J26" s="4">
        <v>55</v>
      </c>
      <c r="K26" s="4">
        <v>76</v>
      </c>
      <c r="L26" s="1">
        <f t="shared" si="0"/>
        <v>1176</v>
      </c>
      <c r="M26" s="1">
        <f t="shared" si="1"/>
        <v>1628</v>
      </c>
      <c r="N26" s="1">
        <f t="shared" si="2"/>
        <v>2804</v>
      </c>
      <c r="P26" s="10"/>
    </row>
    <row r="27" spans="1:16" x14ac:dyDescent="0.25">
      <c r="A27" s="14" t="s">
        <v>21</v>
      </c>
      <c r="B27" s="1" t="s">
        <v>22</v>
      </c>
      <c r="C27" s="1">
        <v>809</v>
      </c>
      <c r="D27" s="1">
        <v>1747</v>
      </c>
      <c r="E27" s="1">
        <v>2556</v>
      </c>
      <c r="F27" s="1">
        <v>85</v>
      </c>
      <c r="G27" s="1">
        <v>196</v>
      </c>
      <c r="H27" s="1">
        <v>281</v>
      </c>
      <c r="I27" s="1">
        <v>37</v>
      </c>
      <c r="J27" s="1">
        <v>160</v>
      </c>
      <c r="K27" s="1">
        <v>197</v>
      </c>
      <c r="L27" s="1">
        <f t="shared" si="0"/>
        <v>931</v>
      </c>
      <c r="M27" s="1">
        <f t="shared" si="1"/>
        <v>2103</v>
      </c>
      <c r="N27" s="1">
        <f t="shared" si="2"/>
        <v>3034</v>
      </c>
      <c r="P27" s="10"/>
    </row>
    <row r="28" spans="1:16" x14ac:dyDescent="0.25">
      <c r="A28" s="14"/>
      <c r="B28" s="2" t="s">
        <v>23</v>
      </c>
      <c r="C28" s="3">
        <v>179</v>
      </c>
      <c r="D28" s="3">
        <v>349</v>
      </c>
      <c r="E28" s="3">
        <v>528</v>
      </c>
      <c r="F28" s="3">
        <v>65</v>
      </c>
      <c r="G28" s="3">
        <v>126</v>
      </c>
      <c r="H28" s="3">
        <v>191</v>
      </c>
      <c r="I28" s="3">
        <v>14</v>
      </c>
      <c r="J28" s="3">
        <v>69</v>
      </c>
      <c r="K28" s="3">
        <v>83</v>
      </c>
      <c r="L28" s="1">
        <f t="shared" si="0"/>
        <v>258</v>
      </c>
      <c r="M28" s="1">
        <f t="shared" si="1"/>
        <v>544</v>
      </c>
      <c r="N28" s="1">
        <f t="shared" si="2"/>
        <v>802</v>
      </c>
      <c r="P28" s="10"/>
    </row>
    <row r="29" spans="1:16" x14ac:dyDescent="0.25">
      <c r="A29" s="14"/>
      <c r="B29" s="4" t="s">
        <v>0</v>
      </c>
      <c r="C29" s="4">
        <v>988</v>
      </c>
      <c r="D29" s="4">
        <v>2096</v>
      </c>
      <c r="E29" s="4">
        <v>3084</v>
      </c>
      <c r="F29" s="4">
        <v>150</v>
      </c>
      <c r="G29" s="4">
        <v>322</v>
      </c>
      <c r="H29" s="4">
        <v>472</v>
      </c>
      <c r="I29" s="4">
        <v>51</v>
      </c>
      <c r="J29" s="4">
        <v>229</v>
      </c>
      <c r="K29" s="4">
        <v>280</v>
      </c>
      <c r="L29" s="1">
        <f t="shared" si="0"/>
        <v>1189</v>
      </c>
      <c r="M29" s="1">
        <f t="shared" si="1"/>
        <v>2647</v>
      </c>
      <c r="N29" s="1">
        <f t="shared" si="2"/>
        <v>3836</v>
      </c>
      <c r="P29" s="10"/>
    </row>
    <row r="30" spans="1:16" x14ac:dyDescent="0.25">
      <c r="A30" s="16" t="s">
        <v>24</v>
      </c>
      <c r="B30" s="1" t="s">
        <v>25</v>
      </c>
      <c r="C30" s="1">
        <v>217</v>
      </c>
      <c r="D30" s="1">
        <v>457</v>
      </c>
      <c r="E30" s="1">
        <v>674</v>
      </c>
      <c r="F30" s="1">
        <v>16</v>
      </c>
      <c r="G30" s="1">
        <v>35</v>
      </c>
      <c r="H30" s="1">
        <v>51</v>
      </c>
      <c r="I30" s="1">
        <v>20</v>
      </c>
      <c r="J30" s="1">
        <v>43</v>
      </c>
      <c r="K30" s="1">
        <v>63</v>
      </c>
      <c r="L30" s="1">
        <f t="shared" si="0"/>
        <v>253</v>
      </c>
      <c r="M30" s="1">
        <f t="shared" si="1"/>
        <v>535</v>
      </c>
      <c r="N30" s="1">
        <f t="shared" si="2"/>
        <v>788</v>
      </c>
      <c r="P30" s="10"/>
    </row>
    <row r="31" spans="1:16" x14ac:dyDescent="0.25">
      <c r="A31" s="16"/>
      <c r="B31" s="2" t="s">
        <v>26</v>
      </c>
      <c r="C31" s="3">
        <v>108</v>
      </c>
      <c r="D31" s="3">
        <v>228</v>
      </c>
      <c r="E31" s="3">
        <v>336</v>
      </c>
      <c r="F31" s="3"/>
      <c r="G31" s="3">
        <v>1</v>
      </c>
      <c r="H31" s="3">
        <v>1</v>
      </c>
      <c r="I31" s="3">
        <v>10</v>
      </c>
      <c r="J31" s="3">
        <v>31</v>
      </c>
      <c r="K31" s="3">
        <v>41</v>
      </c>
      <c r="L31" s="1">
        <f t="shared" si="0"/>
        <v>118</v>
      </c>
      <c r="M31" s="1">
        <f t="shared" si="1"/>
        <v>260</v>
      </c>
      <c r="N31" s="1">
        <f t="shared" si="2"/>
        <v>378</v>
      </c>
      <c r="P31" s="10"/>
    </row>
    <row r="32" spans="1:16" x14ac:dyDescent="0.25">
      <c r="A32" s="16"/>
      <c r="B32" s="4" t="s">
        <v>0</v>
      </c>
      <c r="C32" s="4">
        <v>325</v>
      </c>
      <c r="D32" s="4">
        <v>685</v>
      </c>
      <c r="E32" s="4">
        <v>1010</v>
      </c>
      <c r="F32" s="4">
        <v>16</v>
      </c>
      <c r="G32" s="4">
        <v>36</v>
      </c>
      <c r="H32" s="4">
        <v>52</v>
      </c>
      <c r="I32" s="4">
        <v>30</v>
      </c>
      <c r="J32" s="4">
        <v>74</v>
      </c>
      <c r="K32" s="4">
        <v>104</v>
      </c>
      <c r="L32" s="1">
        <f t="shared" si="0"/>
        <v>371</v>
      </c>
      <c r="M32" s="1">
        <f t="shared" si="1"/>
        <v>795</v>
      </c>
      <c r="N32" s="1">
        <f t="shared" si="2"/>
        <v>1166</v>
      </c>
      <c r="P32" s="10"/>
    </row>
    <row r="33" spans="1:16" x14ac:dyDescent="0.25">
      <c r="A33" s="14" t="s">
        <v>27</v>
      </c>
      <c r="B33" s="1" t="s">
        <v>28</v>
      </c>
      <c r="C33" s="1">
        <v>634</v>
      </c>
      <c r="D33" s="1">
        <v>1263</v>
      </c>
      <c r="E33" s="1">
        <v>1897</v>
      </c>
      <c r="F33" s="1">
        <v>53</v>
      </c>
      <c r="G33" s="1">
        <v>100</v>
      </c>
      <c r="H33" s="1">
        <v>153</v>
      </c>
      <c r="I33" s="1">
        <v>32</v>
      </c>
      <c r="J33" s="1">
        <v>62</v>
      </c>
      <c r="K33" s="1">
        <v>94</v>
      </c>
      <c r="L33" s="1">
        <f t="shared" si="0"/>
        <v>719</v>
      </c>
      <c r="M33" s="1">
        <f t="shared" si="1"/>
        <v>1425</v>
      </c>
      <c r="N33" s="1">
        <f t="shared" si="2"/>
        <v>2144</v>
      </c>
      <c r="P33" s="10"/>
    </row>
    <row r="34" spans="1:16" x14ac:dyDescent="0.25">
      <c r="A34" s="14"/>
      <c r="B34" s="2" t="s">
        <v>29</v>
      </c>
      <c r="C34" s="3">
        <v>310</v>
      </c>
      <c r="D34" s="3">
        <v>444</v>
      </c>
      <c r="E34" s="3">
        <v>754</v>
      </c>
      <c r="F34" s="3">
        <v>1</v>
      </c>
      <c r="G34" s="3">
        <v>1</v>
      </c>
      <c r="H34" s="3">
        <v>2</v>
      </c>
      <c r="I34" s="3">
        <v>9</v>
      </c>
      <c r="J34" s="3">
        <v>37</v>
      </c>
      <c r="K34" s="3">
        <v>46</v>
      </c>
      <c r="L34" s="1">
        <f t="shared" si="0"/>
        <v>320</v>
      </c>
      <c r="M34" s="1">
        <f t="shared" si="1"/>
        <v>482</v>
      </c>
      <c r="N34" s="1">
        <f t="shared" si="2"/>
        <v>802</v>
      </c>
      <c r="P34" s="10"/>
    </row>
    <row r="35" spans="1:16" x14ac:dyDescent="0.25">
      <c r="A35" s="14"/>
      <c r="B35" s="4" t="s">
        <v>0</v>
      </c>
      <c r="C35" s="4">
        <v>944</v>
      </c>
      <c r="D35" s="4">
        <v>1707</v>
      </c>
      <c r="E35" s="4">
        <v>2651</v>
      </c>
      <c r="F35" s="4">
        <v>54</v>
      </c>
      <c r="G35" s="4">
        <v>101</v>
      </c>
      <c r="H35" s="4">
        <v>155</v>
      </c>
      <c r="I35" s="4">
        <v>41</v>
      </c>
      <c r="J35" s="4">
        <v>99</v>
      </c>
      <c r="K35" s="4">
        <v>140</v>
      </c>
      <c r="L35" s="1">
        <f t="shared" si="0"/>
        <v>1039</v>
      </c>
      <c r="M35" s="1">
        <f t="shared" si="1"/>
        <v>1907</v>
      </c>
      <c r="N35" s="1">
        <f t="shared" si="2"/>
        <v>2946</v>
      </c>
      <c r="P35" s="10"/>
    </row>
    <row r="36" spans="1:16" x14ac:dyDescent="0.25">
      <c r="A36" s="11" t="s">
        <v>30</v>
      </c>
      <c r="B36" t="s">
        <v>32</v>
      </c>
      <c r="C36" s="1">
        <v>465</v>
      </c>
      <c r="D36" s="1">
        <v>1136</v>
      </c>
      <c r="E36" s="1">
        <v>1601</v>
      </c>
      <c r="F36" s="1">
        <v>37</v>
      </c>
      <c r="G36" s="1">
        <v>133</v>
      </c>
      <c r="H36" s="1">
        <v>170</v>
      </c>
      <c r="I36" s="1">
        <v>16</v>
      </c>
      <c r="J36" s="1">
        <v>115</v>
      </c>
      <c r="K36" s="1">
        <v>131</v>
      </c>
      <c r="L36" s="1">
        <f t="shared" si="0"/>
        <v>518</v>
      </c>
      <c r="M36" s="1">
        <f t="shared" si="1"/>
        <v>1384</v>
      </c>
      <c r="N36" s="1">
        <f t="shared" si="2"/>
        <v>1902</v>
      </c>
      <c r="P36" s="10"/>
    </row>
    <row r="37" spans="1:16" x14ac:dyDescent="0.25">
      <c r="A37" s="12"/>
      <c r="B37" s="1" t="s">
        <v>31</v>
      </c>
      <c r="C37" s="3">
        <v>492</v>
      </c>
      <c r="D37" s="3">
        <v>1033</v>
      </c>
      <c r="E37" s="3">
        <v>1525</v>
      </c>
      <c r="F37" s="3">
        <v>21</v>
      </c>
      <c r="G37" s="3">
        <v>33</v>
      </c>
      <c r="H37" s="3">
        <v>54</v>
      </c>
      <c r="I37" s="3">
        <v>16</v>
      </c>
      <c r="J37" s="3">
        <v>107</v>
      </c>
      <c r="K37" s="3">
        <v>123</v>
      </c>
      <c r="L37" s="1">
        <f t="shared" si="0"/>
        <v>529</v>
      </c>
      <c r="M37" s="1">
        <f t="shared" si="1"/>
        <v>1173</v>
      </c>
      <c r="N37" s="1">
        <f t="shared" si="2"/>
        <v>1702</v>
      </c>
      <c r="P37" s="10"/>
    </row>
    <row r="38" spans="1:16" x14ac:dyDescent="0.25">
      <c r="A38" s="12"/>
      <c r="B38" s="4" t="s">
        <v>0</v>
      </c>
      <c r="C38" s="4">
        <v>957</v>
      </c>
      <c r="D38" s="4">
        <v>2169</v>
      </c>
      <c r="E38" s="4">
        <v>3126</v>
      </c>
      <c r="F38" s="4">
        <v>58</v>
      </c>
      <c r="G38" s="4">
        <v>166</v>
      </c>
      <c r="H38" s="4">
        <v>224</v>
      </c>
      <c r="I38" s="4">
        <v>32</v>
      </c>
      <c r="J38" s="4">
        <v>222</v>
      </c>
      <c r="K38" s="4">
        <v>254</v>
      </c>
      <c r="L38" s="1">
        <f>(C38+F38+I38)</f>
        <v>1047</v>
      </c>
      <c r="M38" s="1">
        <f t="shared" si="1"/>
        <v>2557</v>
      </c>
      <c r="N38" s="1">
        <f t="shared" si="2"/>
        <v>3604</v>
      </c>
      <c r="P38" s="10"/>
    </row>
    <row r="39" spans="1:16" ht="19.5" x14ac:dyDescent="0.35">
      <c r="A39" s="13" t="s">
        <v>35</v>
      </c>
      <c r="B39" s="13"/>
      <c r="C39" s="5">
        <v>8152</v>
      </c>
      <c r="D39" s="5">
        <v>20361</v>
      </c>
      <c r="E39" s="5">
        <v>28513</v>
      </c>
      <c r="F39" s="5">
        <v>2350</v>
      </c>
      <c r="G39" s="5">
        <v>4326</v>
      </c>
      <c r="H39" s="5">
        <v>6676</v>
      </c>
      <c r="I39" s="5">
        <v>377</v>
      </c>
      <c r="J39" s="5">
        <v>1897</v>
      </c>
      <c r="K39" s="5">
        <v>2274</v>
      </c>
      <c r="L39" s="5">
        <f>C39+F39+I39</f>
        <v>10879</v>
      </c>
      <c r="M39" s="5">
        <f>D39+G39+J39</f>
        <v>26584</v>
      </c>
      <c r="N39" s="5">
        <f>(E39+H39+K39)</f>
        <v>37463</v>
      </c>
    </row>
  </sheetData>
  <mergeCells count="17">
    <mergeCell ref="A5:A8"/>
    <mergeCell ref="A2:N2"/>
    <mergeCell ref="A3:A4"/>
    <mergeCell ref="B3:B4"/>
    <mergeCell ref="C3:E3"/>
    <mergeCell ref="F3:H3"/>
    <mergeCell ref="I3:K3"/>
    <mergeCell ref="L3:N3"/>
    <mergeCell ref="A30:A32"/>
    <mergeCell ref="A33:A35"/>
    <mergeCell ref="A36:A38"/>
    <mergeCell ref="A39:B39"/>
    <mergeCell ref="A9:A12"/>
    <mergeCell ref="A13:A16"/>
    <mergeCell ref="A17:A22"/>
    <mergeCell ref="A23:A26"/>
    <mergeCell ref="A27:A29"/>
  </mergeCells>
  <pageMargins left="1.01" right="0.26" top="0.75" bottom="0.59" header="0.3" footer="0.3"/>
  <pageSetup paperSize="9" scale="83" orientation="landscape" r:id="rId1"/>
  <headerFooter>
    <oddFooter xml:space="preserve">&amp;R48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 Instr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Hemakanthi</dc:creator>
  <cp:lastModifiedBy>user</cp:lastModifiedBy>
  <cp:lastPrinted>2017-05-03T20:15:17Z</cp:lastPrinted>
  <dcterms:created xsi:type="dcterms:W3CDTF">2012-11-09T08:49:44Z</dcterms:created>
  <dcterms:modified xsi:type="dcterms:W3CDTF">2017-05-03T20:15:59Z</dcterms:modified>
</cp:coreProperties>
</file>